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32767" windowWidth="15360" windowHeight="8985" firstSheet="1" activeTab="1"/>
  </bookViews>
  <sheets>
    <sheet name="回復済み_Sheet1" sheetId="1" state="veryHidden" r:id="rId1"/>
    <sheet name="16-35" sheetId="2" r:id="rId2"/>
  </sheets>
  <definedNames>
    <definedName name="_xlnm.Print_Area" localSheetId="1">'16-35'!$B$1:$G$41</definedName>
  </definedNames>
  <calcPr fullCalcOnLoad="1"/>
</workbook>
</file>

<file path=xl/sharedStrings.xml><?xml version="1.0" encoding="utf-8"?>
<sst xmlns="http://schemas.openxmlformats.org/spreadsheetml/2006/main" count="48" uniqueCount="47">
  <si>
    <t>開館日数</t>
  </si>
  <si>
    <t>計</t>
  </si>
  <si>
    <t>１日平均
入場者数</t>
  </si>
  <si>
    <t>（単位：人，日）</t>
  </si>
  <si>
    <t>小中学生</t>
  </si>
  <si>
    <t>一　般</t>
  </si>
  <si>
    <t>年度・月別</t>
  </si>
  <si>
    <t>開催期日</t>
  </si>
  <si>
    <t>日数</t>
  </si>
  <si>
    <t>入場者数</t>
  </si>
  <si>
    <t>１日平均
入場者数</t>
  </si>
  <si>
    <t>展覧会別</t>
  </si>
  <si>
    <t>１日あたり
最高入場者数</t>
  </si>
  <si>
    <t>（１）月別、年度別</t>
  </si>
  <si>
    <r>
      <t>資料：</t>
    </r>
    <r>
      <rPr>
        <sz val="11"/>
        <rFont val="ＭＳ Ｐ明朝"/>
        <family val="1"/>
      </rPr>
      <t>美術博物館</t>
    </r>
  </si>
  <si>
    <r>
      <t xml:space="preserve">令和２年 </t>
    </r>
    <r>
      <rPr>
        <sz val="11"/>
        <rFont val="ＭＳ Ｐ明朝"/>
        <family val="1"/>
      </rPr>
      <t>2</t>
    </r>
    <r>
      <rPr>
        <sz val="11"/>
        <color indexed="9"/>
        <rFont val="ＭＳ Ｐ明朝"/>
        <family val="1"/>
      </rPr>
      <t>月</t>
    </r>
  </si>
  <si>
    <r>
      <t xml:space="preserve">令和２年 </t>
    </r>
    <r>
      <rPr>
        <sz val="11"/>
        <rFont val="ＭＳ Ｐ明朝"/>
        <family val="1"/>
      </rPr>
      <t>3</t>
    </r>
    <r>
      <rPr>
        <sz val="11"/>
        <color indexed="9"/>
        <rFont val="ＭＳ Ｐ明朝"/>
        <family val="1"/>
      </rPr>
      <t>月</t>
    </r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</si>
  <si>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</si>
  <si>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color indexed="8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</si>
  <si>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 xml:space="preserve"> 5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</si>
  <si>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 xml:space="preserve"> 6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</si>
  <si>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 xml:space="preserve"> 7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</si>
  <si>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 xml:space="preserve"> 8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</si>
  <si>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 xml:space="preserve"> 9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</si>
  <si>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 xml:space="preserve"> 10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</si>
  <si>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 xml:space="preserve"> 11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</si>
  <si>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 xml:space="preserve"> 12</t>
    </r>
    <r>
      <rPr>
        <sz val="11"/>
        <color indexed="9"/>
        <rFont val="ＭＳ Ｐ明朝"/>
        <family val="1"/>
      </rPr>
      <t>月</t>
    </r>
  </si>
  <si>
    <t>平成29年度</t>
  </si>
  <si>
    <t>１６-３５　美術博物館入場者数（月別、年度別、展覧会別）</t>
  </si>
  <si>
    <t>（２）令和３年度展覧会別</t>
  </si>
  <si>
    <r>
      <rPr>
        <sz val="11"/>
        <color indexed="9"/>
        <rFont val="ＭＳ Ｐ明朝"/>
        <family val="1"/>
      </rPr>
      <t>令和</t>
    </r>
    <r>
      <rPr>
        <sz val="11"/>
        <color indexed="8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</si>
  <si>
    <t>令和３年 4月</t>
  </si>
  <si>
    <t>令和４年 1月</t>
  </si>
  <si>
    <t>渡辺省亭－欧米を魅了した花鳥画－</t>
  </si>
  <si>
    <t>５．２９～７．１１</t>
  </si>
  <si>
    <t>水木しげる　魂の漫画展</t>
  </si>
  <si>
    <t>７．３１～９．２６</t>
  </si>
  <si>
    <t>至宝　燦めく岡崎の文化財</t>
  </si>
  <si>
    <t>美術にまつわる５つの話－いつもそこにある－</t>
  </si>
  <si>
    <t>注１：「岩合光昭写真展」は新型コロナウイルス感染拡大防止のため開催時期を２年度から３年度に</t>
  </si>
  <si>
    <t>　　　延期し実施。</t>
  </si>
  <si>
    <t>注２：「至宝　燦めく岡崎の文化財」は２部構成で第１部が10月９日～11月７日の26日間、第２部が11</t>
  </si>
  <si>
    <t>　　　月20日～12月19日の26日間。</t>
  </si>
  <si>
    <t>岩合光昭写真展　どうぶつ家族／ねこ科</t>
  </si>
  <si>
    <t>１０．９～１２．１９</t>
  </si>
  <si>
    <t>４．３～５．１６</t>
  </si>
  <si>
    <t>１．２９～３．１３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</si>
</sst>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);[Red]\(0\)"/>
    <numFmt numFmtId="178" formatCode="#,##0_);[Red]\(#,##0\)"/>
    <numFmt numFmtId="179" formatCode="0&quot;日&quot;"/>
    <numFmt numFmtId="180" formatCode="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sz val="11"/>
      <color indexed="9"/>
      <name val="ＭＳ Ｐ明朝"/>
      <family val="1"/>
    </font>
    <font>
      <b/>
      <sz val="12"/>
      <color indexed="10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8"/>
      <color indexed="57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medium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6" applyNumberFormat="0" applyAlignment="0" applyProtection="0"/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38" fontId="9" fillId="0" borderId="0" xfId="52" applyFont="1" applyAlignment="1">
      <alignment vertical="center"/>
    </xf>
    <xf numFmtId="38" fontId="9" fillId="0" borderId="14" xfId="52" applyFont="1" applyBorder="1" applyAlignment="1" applyProtection="1">
      <alignment vertical="center"/>
      <protection/>
    </xf>
    <xf numFmtId="49" fontId="12" fillId="0" borderId="0" xfId="0" applyNumberFormat="1" applyFont="1" applyBorder="1" applyAlignment="1">
      <alignment horizontal="left" vertical="center"/>
    </xf>
    <xf numFmtId="0" fontId="9" fillId="33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38" fontId="9" fillId="0" borderId="0" xfId="52" applyFont="1" applyFill="1" applyBorder="1" applyAlignment="1" applyProtection="1">
      <alignment vertical="center"/>
      <protection/>
    </xf>
    <xf numFmtId="38" fontId="9" fillId="0" borderId="0" xfId="52" applyFont="1" applyFill="1" applyAlignment="1">
      <alignment vertical="center"/>
    </xf>
    <xf numFmtId="38" fontId="9" fillId="0" borderId="0" xfId="52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37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Border="1" applyAlignment="1">
      <alignment vertical="center"/>
    </xf>
    <xf numFmtId="38" fontId="9" fillId="0" borderId="0" xfId="52" applyFont="1" applyBorder="1" applyAlignment="1" applyProtection="1">
      <alignment vertical="center"/>
      <protection/>
    </xf>
    <xf numFmtId="0" fontId="9" fillId="0" borderId="0" xfId="0" applyFont="1" applyAlignment="1">
      <alignment horizontal="center" vertical="center"/>
    </xf>
    <xf numFmtId="38" fontId="9" fillId="0" borderId="0" xfId="52" applyFont="1" applyAlignment="1" applyProtection="1">
      <alignment vertical="center"/>
      <protection/>
    </xf>
    <xf numFmtId="0" fontId="13" fillId="0" borderId="0" xfId="0" applyFont="1" applyAlignment="1">
      <alignment horizontal="center" vertical="center"/>
    </xf>
    <xf numFmtId="38" fontId="9" fillId="0" borderId="18" xfId="52" applyFont="1" applyFill="1" applyBorder="1" applyAlignment="1" applyProtection="1">
      <alignment vertical="center"/>
      <protection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 wrapText="1"/>
    </xf>
    <xf numFmtId="38" fontId="9" fillId="34" borderId="24" xfId="52" applyFont="1" applyFill="1" applyBorder="1" applyAlignment="1" applyProtection="1">
      <alignment vertical="center"/>
      <protection/>
    </xf>
    <xf numFmtId="38" fontId="9" fillId="34" borderId="14" xfId="52" applyFont="1" applyFill="1" applyBorder="1" applyAlignment="1" applyProtection="1">
      <alignment vertical="center"/>
      <protection/>
    </xf>
    <xf numFmtId="0" fontId="9" fillId="34" borderId="0" xfId="0" applyFont="1" applyFill="1" applyAlignment="1">
      <alignment vertical="center"/>
    </xf>
    <xf numFmtId="177" fontId="9" fillId="34" borderId="14" xfId="0" applyNumberFormat="1" applyFont="1" applyFill="1" applyBorder="1" applyAlignment="1">
      <alignment vertical="center"/>
    </xf>
    <xf numFmtId="38" fontId="9" fillId="0" borderId="0" xfId="0" applyNumberFormat="1" applyFont="1" applyAlignment="1">
      <alignment vertical="center"/>
    </xf>
    <xf numFmtId="0" fontId="49" fillId="0" borderId="0" xfId="0" applyFont="1" applyFill="1" applyAlignment="1">
      <alignment vertical="center"/>
    </xf>
    <xf numFmtId="0" fontId="9" fillId="0" borderId="14" xfId="0" applyFont="1" applyFill="1" applyBorder="1" applyAlignment="1">
      <alignment vertical="center" shrinkToFit="1"/>
    </xf>
    <xf numFmtId="0" fontId="9" fillId="0" borderId="24" xfId="0" applyFont="1" applyFill="1" applyBorder="1" applyAlignment="1">
      <alignment horizontal="center" vertical="center"/>
    </xf>
    <xf numFmtId="41" fontId="9" fillId="0" borderId="14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8" fontId="9" fillId="0" borderId="0" xfId="0" applyNumberFormat="1" applyFont="1" applyFill="1" applyAlignment="1">
      <alignment vertical="center"/>
    </xf>
    <xf numFmtId="38" fontId="9" fillId="0" borderId="18" xfId="52" applyFont="1" applyFill="1" applyBorder="1" applyAlignment="1">
      <alignment vertical="center"/>
    </xf>
    <xf numFmtId="178" fontId="9" fillId="0" borderId="0" xfId="0" applyNumberFormat="1" applyFont="1" applyAlignment="1">
      <alignment vertical="center"/>
    </xf>
    <xf numFmtId="3" fontId="9" fillId="0" borderId="0" xfId="52" applyNumberFormat="1" applyFont="1" applyFill="1" applyBorder="1" applyAlignment="1">
      <alignment vertical="center"/>
    </xf>
    <xf numFmtId="178" fontId="9" fillId="0" borderId="0" xfId="52" applyNumberFormat="1" applyFont="1" applyFill="1" applyBorder="1" applyAlignment="1" applyProtection="1">
      <alignment vertical="center"/>
      <protection/>
    </xf>
    <xf numFmtId="178" fontId="9" fillId="0" borderId="18" xfId="52" applyNumberFormat="1" applyFont="1" applyFill="1" applyBorder="1" applyAlignment="1" applyProtection="1">
      <alignment vertical="center"/>
      <protection/>
    </xf>
    <xf numFmtId="178" fontId="9" fillId="0" borderId="0" xfId="52" applyNumberFormat="1" applyFont="1" applyFill="1" applyAlignment="1" applyProtection="1">
      <alignment vertical="center"/>
      <protection/>
    </xf>
    <xf numFmtId="0" fontId="9" fillId="0" borderId="25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 shrinkToFit="1"/>
    </xf>
    <xf numFmtId="179" fontId="9" fillId="0" borderId="26" xfId="0" applyNumberFormat="1" applyFont="1" applyFill="1" applyBorder="1" applyAlignment="1">
      <alignment horizontal="center" vertical="center" wrapText="1" shrinkToFit="1"/>
    </xf>
    <xf numFmtId="180" fontId="9" fillId="0" borderId="27" xfId="0" applyNumberFormat="1" applyFont="1" applyFill="1" applyBorder="1" applyAlignment="1">
      <alignment vertical="center"/>
    </xf>
    <xf numFmtId="3" fontId="9" fillId="0" borderId="27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9" fontId="9" fillId="0" borderId="28" xfId="0" applyNumberFormat="1" applyFont="1" applyFill="1" applyBorder="1" applyAlignment="1">
      <alignment horizontal="center" vertical="center" wrapText="1" shrinkToFit="1"/>
    </xf>
    <xf numFmtId="18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0" fontId="9" fillId="0" borderId="28" xfId="0" applyFont="1" applyFill="1" applyBorder="1" applyAlignment="1">
      <alignment horizontal="center" vertical="center" shrinkToFit="1"/>
    </xf>
    <xf numFmtId="3" fontId="9" fillId="0" borderId="0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vertical="center" wrapText="1" shrinkToFit="1"/>
    </xf>
    <xf numFmtId="0" fontId="8" fillId="0" borderId="0" xfId="0" applyFont="1" applyBorder="1" applyAlignment="1">
      <alignment horizontal="left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48"/>
  <sheetViews>
    <sheetView showGridLines="0" tabSelected="1" zoomScaleSheetLayoutView="115" zoomScalePageLayoutView="0" workbookViewId="0" topLeftCell="A1">
      <pane ySplit="1" topLeftCell="A2" activePane="bottomLeft" state="frozen"/>
      <selection pane="topLeft" activeCell="A1" sqref="A1"/>
      <selection pane="bottomLeft" activeCell="H4" sqref="H4"/>
    </sheetView>
  </sheetViews>
  <sheetFormatPr defaultColWidth="8.625" defaultRowHeight="13.5"/>
  <cols>
    <col min="1" max="1" width="1.625" style="1" customWidth="1"/>
    <col min="2" max="2" width="17.00390625" style="1" customWidth="1"/>
    <col min="3" max="3" width="14.125" style="10" customWidth="1"/>
    <col min="4" max="6" width="13.125" style="10" customWidth="1"/>
    <col min="7" max="7" width="13.125" style="1" customWidth="1"/>
    <col min="8" max="12" width="8.625" style="1" customWidth="1"/>
    <col min="13" max="13" width="9.125" style="1" bestFit="1" customWidth="1"/>
    <col min="14" max="16384" width="8.625" style="1" customWidth="1"/>
  </cols>
  <sheetData>
    <row r="1" spans="2:7" ht="24">
      <c r="B1" s="67" t="s">
        <v>28</v>
      </c>
      <c r="C1" s="67"/>
      <c r="D1" s="67"/>
      <c r="E1" s="67"/>
      <c r="F1" s="67"/>
      <c r="G1" s="67"/>
    </row>
    <row r="2" spans="2:7" ht="13.5">
      <c r="B2" s="1" t="s">
        <v>13</v>
      </c>
      <c r="G2" s="3" t="s">
        <v>3</v>
      </c>
    </row>
    <row r="3" spans="2:7" ht="2.25" customHeight="1" thickBot="1">
      <c r="B3" s="4"/>
      <c r="C3" s="11"/>
      <c r="D3" s="11"/>
      <c r="E3" s="11"/>
      <c r="F3" s="11"/>
      <c r="G3" s="4"/>
    </row>
    <row r="4" spans="2:7" ht="27">
      <c r="B4" s="9" t="s">
        <v>6</v>
      </c>
      <c r="C4" s="12" t="s">
        <v>5</v>
      </c>
      <c r="D4" s="13" t="s">
        <v>4</v>
      </c>
      <c r="E4" s="14" t="s">
        <v>1</v>
      </c>
      <c r="F4" s="12" t="s">
        <v>0</v>
      </c>
      <c r="G4" s="5" t="s">
        <v>2</v>
      </c>
    </row>
    <row r="5" spans="2:12" ht="13.5">
      <c r="B5" s="2" t="s">
        <v>27</v>
      </c>
      <c r="C5" s="46">
        <v>35897</v>
      </c>
      <c r="D5" s="16">
        <v>3157</v>
      </c>
      <c r="E5" s="15">
        <f>SUM(C5:D5)</f>
        <v>39054</v>
      </c>
      <c r="F5" s="48">
        <v>247</v>
      </c>
      <c r="G5" s="6">
        <f>E5/F5</f>
        <v>158.11336032388664</v>
      </c>
      <c r="H5" s="39"/>
      <c r="I5" s="39"/>
      <c r="J5" s="39"/>
      <c r="K5" s="39"/>
      <c r="L5" s="39"/>
    </row>
    <row r="6" spans="2:12" ht="13.5">
      <c r="B6" s="2">
        <v>30</v>
      </c>
      <c r="C6" s="46">
        <v>30749</v>
      </c>
      <c r="D6" s="16">
        <v>3605</v>
      </c>
      <c r="E6" s="15">
        <f>SUM(C6:D6)</f>
        <v>34354</v>
      </c>
      <c r="F6" s="48">
        <v>249</v>
      </c>
      <c r="G6" s="6">
        <f>E6/F6</f>
        <v>137.9678714859438</v>
      </c>
      <c r="H6" s="39"/>
      <c r="I6" s="39"/>
      <c r="J6" s="39"/>
      <c r="K6" s="39"/>
      <c r="L6" s="39"/>
    </row>
    <row r="7" spans="2:12" ht="13.5">
      <c r="B7" s="2" t="s">
        <v>17</v>
      </c>
      <c r="C7" s="46">
        <v>37908</v>
      </c>
      <c r="D7" s="16">
        <v>3282</v>
      </c>
      <c r="E7" s="15">
        <v>41190</v>
      </c>
      <c r="F7" s="48">
        <v>240</v>
      </c>
      <c r="G7" s="6">
        <f>E7/F7</f>
        <v>171.625</v>
      </c>
      <c r="H7" s="39"/>
      <c r="I7" s="39"/>
      <c r="J7" s="39"/>
      <c r="K7" s="39"/>
      <c r="L7" s="39"/>
    </row>
    <row r="8" spans="2:12" ht="13.5">
      <c r="B8" s="2" t="s">
        <v>18</v>
      </c>
      <c r="C8" s="46">
        <v>25573</v>
      </c>
      <c r="D8" s="17">
        <v>1068</v>
      </c>
      <c r="E8" s="15">
        <v>26641</v>
      </c>
      <c r="F8" s="48">
        <v>193</v>
      </c>
      <c r="G8" s="6">
        <f>E8/F8</f>
        <v>138.03626943005182</v>
      </c>
      <c r="H8" s="39"/>
      <c r="I8" s="39"/>
      <c r="J8" s="39"/>
      <c r="K8" s="39"/>
      <c r="L8" s="39"/>
    </row>
    <row r="9" spans="2:12" ht="13.5">
      <c r="B9" s="2" t="s">
        <v>30</v>
      </c>
      <c r="C9" s="46">
        <f>SUM(C11:C22)</f>
        <v>63723</v>
      </c>
      <c r="D9" s="17">
        <f>SUM(D11:D22)</f>
        <v>4366</v>
      </c>
      <c r="E9" s="17">
        <f>SUM(E11:E22)</f>
        <v>68089</v>
      </c>
      <c r="F9" s="17">
        <f>SUM(F11:F22)</f>
        <v>216</v>
      </c>
      <c r="G9" s="6">
        <f>E9/F9</f>
        <v>315.22685185185185</v>
      </c>
      <c r="H9" s="39"/>
      <c r="I9" s="39"/>
      <c r="J9" s="39"/>
      <c r="K9" s="39"/>
      <c r="L9" s="39"/>
    </row>
    <row r="10" spans="3:7" s="20" customFormat="1" ht="4.5" customHeight="1">
      <c r="C10" s="25"/>
      <c r="D10" s="15"/>
      <c r="E10" s="15"/>
      <c r="F10" s="15"/>
      <c r="G10" s="21"/>
    </row>
    <row r="11" spans="2:7" ht="13.5">
      <c r="B11" s="22" t="s">
        <v>31</v>
      </c>
      <c r="C11" s="50">
        <v>5250</v>
      </c>
      <c r="D11" s="51">
        <v>340</v>
      </c>
      <c r="E11" s="15">
        <f>SUM(C11:D11)</f>
        <v>5590</v>
      </c>
      <c r="F11" s="49">
        <v>24</v>
      </c>
      <c r="G11" s="23">
        <f>E11/F11</f>
        <v>232.91666666666666</v>
      </c>
    </row>
    <row r="12" spans="2:7" ht="13.5">
      <c r="B12" s="22" t="s">
        <v>19</v>
      </c>
      <c r="C12" s="50">
        <v>4886</v>
      </c>
      <c r="D12" s="51">
        <v>337</v>
      </c>
      <c r="E12" s="15">
        <f aca="true" t="shared" si="0" ref="E12:E22">SUM(C12:D12)</f>
        <v>5223</v>
      </c>
      <c r="F12" s="49">
        <v>16</v>
      </c>
      <c r="G12" s="23">
        <f aca="true" t="shared" si="1" ref="G12:G22">E12/F12</f>
        <v>326.4375</v>
      </c>
    </row>
    <row r="13" spans="2:7" ht="13.5">
      <c r="B13" s="22" t="s">
        <v>20</v>
      </c>
      <c r="C13" s="50">
        <v>13975</v>
      </c>
      <c r="D13" s="51">
        <v>107</v>
      </c>
      <c r="E13" s="15">
        <f t="shared" si="0"/>
        <v>14082</v>
      </c>
      <c r="F13" s="49">
        <v>26</v>
      </c>
      <c r="G13" s="23">
        <f t="shared" si="1"/>
        <v>541.6153846153846</v>
      </c>
    </row>
    <row r="14" spans="2:7" ht="13.5">
      <c r="B14" s="22" t="s">
        <v>21</v>
      </c>
      <c r="C14" s="50">
        <v>8137</v>
      </c>
      <c r="D14" s="51">
        <v>173</v>
      </c>
      <c r="E14" s="15">
        <f>SUM(C14:D14)</f>
        <v>8310</v>
      </c>
      <c r="F14" s="49">
        <v>11</v>
      </c>
      <c r="G14" s="23">
        <f>E14/F14</f>
        <v>755.4545454545455</v>
      </c>
    </row>
    <row r="15" spans="2:7" ht="13.5">
      <c r="B15" s="22" t="s">
        <v>22</v>
      </c>
      <c r="C15" s="50">
        <v>10882</v>
      </c>
      <c r="D15" s="51">
        <v>2223</v>
      </c>
      <c r="E15" s="15">
        <f t="shared" si="0"/>
        <v>13105</v>
      </c>
      <c r="F15" s="49">
        <v>26</v>
      </c>
      <c r="G15" s="23">
        <f t="shared" si="1"/>
        <v>504.03846153846155</v>
      </c>
    </row>
    <row r="16" spans="2:7" ht="13.5">
      <c r="B16" s="22" t="s">
        <v>23</v>
      </c>
      <c r="C16" s="50">
        <v>8938</v>
      </c>
      <c r="D16" s="51">
        <v>874</v>
      </c>
      <c r="E16" s="15">
        <f t="shared" si="0"/>
        <v>9812</v>
      </c>
      <c r="F16" s="49">
        <v>23</v>
      </c>
      <c r="G16" s="23">
        <f t="shared" si="1"/>
        <v>426.60869565217394</v>
      </c>
    </row>
    <row r="17" spans="2:7" ht="13.5">
      <c r="B17" s="22" t="s">
        <v>24</v>
      </c>
      <c r="C17" s="50">
        <v>3422</v>
      </c>
      <c r="D17" s="51">
        <v>70</v>
      </c>
      <c r="E17" s="15">
        <f t="shared" si="0"/>
        <v>3492</v>
      </c>
      <c r="F17" s="49">
        <v>20</v>
      </c>
      <c r="G17" s="23">
        <f t="shared" si="1"/>
        <v>174.6</v>
      </c>
    </row>
    <row r="18" spans="2:7" ht="13.5">
      <c r="B18" s="22" t="s">
        <v>25</v>
      </c>
      <c r="C18" s="50">
        <v>2798</v>
      </c>
      <c r="D18" s="51">
        <v>64</v>
      </c>
      <c r="E18" s="15">
        <f t="shared" si="0"/>
        <v>2862</v>
      </c>
      <c r="F18" s="49">
        <v>15</v>
      </c>
      <c r="G18" s="23">
        <f t="shared" si="1"/>
        <v>190.8</v>
      </c>
    </row>
    <row r="19" spans="2:7" ht="13.5">
      <c r="B19" s="22" t="s">
        <v>26</v>
      </c>
      <c r="C19" s="50">
        <v>2527</v>
      </c>
      <c r="D19" s="51">
        <v>67</v>
      </c>
      <c r="E19" s="15">
        <f t="shared" si="0"/>
        <v>2594</v>
      </c>
      <c r="F19" s="49">
        <v>17</v>
      </c>
      <c r="G19" s="23">
        <f t="shared" si="1"/>
        <v>152.58823529411765</v>
      </c>
    </row>
    <row r="20" spans="2:9" ht="13.5">
      <c r="B20" s="22" t="s">
        <v>32</v>
      </c>
      <c r="C20" s="50">
        <v>264</v>
      </c>
      <c r="D20" s="51">
        <v>16</v>
      </c>
      <c r="E20" s="15">
        <f t="shared" si="0"/>
        <v>280</v>
      </c>
      <c r="F20" s="49">
        <v>2</v>
      </c>
      <c r="G20" s="23">
        <f t="shared" si="1"/>
        <v>140</v>
      </c>
      <c r="I20" s="47"/>
    </row>
    <row r="21" spans="2:9" ht="13.5">
      <c r="B21" s="24" t="s">
        <v>15</v>
      </c>
      <c r="C21" s="50">
        <v>1630</v>
      </c>
      <c r="D21" s="51">
        <v>56</v>
      </c>
      <c r="E21" s="15">
        <f t="shared" si="0"/>
        <v>1686</v>
      </c>
      <c r="F21" s="49">
        <v>24</v>
      </c>
      <c r="G21" s="23">
        <f t="shared" si="1"/>
        <v>70.25</v>
      </c>
      <c r="I21" s="39"/>
    </row>
    <row r="22" spans="2:9" ht="13.5">
      <c r="B22" s="26" t="s">
        <v>16</v>
      </c>
      <c r="C22" s="50">
        <v>1014</v>
      </c>
      <c r="D22" s="49">
        <v>39</v>
      </c>
      <c r="E22" s="15">
        <f t="shared" si="0"/>
        <v>1053</v>
      </c>
      <c r="F22" s="49">
        <v>12</v>
      </c>
      <c r="G22" s="23">
        <f t="shared" si="1"/>
        <v>87.75</v>
      </c>
      <c r="I22" s="47"/>
    </row>
    <row r="23" spans="2:7" ht="4.5" customHeight="1" thickBot="1">
      <c r="B23" s="27"/>
      <c r="C23" s="35"/>
      <c r="D23" s="36"/>
      <c r="E23" s="36"/>
      <c r="F23" s="36"/>
      <c r="G23" s="7"/>
    </row>
    <row r="24" spans="3:6" ht="2.25" customHeight="1">
      <c r="C24" s="37"/>
      <c r="D24" s="37"/>
      <c r="E24" s="37"/>
      <c r="F24" s="37"/>
    </row>
    <row r="25" spans="2:5" ht="15" customHeight="1">
      <c r="B25" s="32" t="s">
        <v>14</v>
      </c>
      <c r="E25" s="45"/>
    </row>
    <row r="26" ht="11.25" customHeight="1"/>
    <row r="27" spans="2:6" ht="13.5">
      <c r="B27" s="33" t="s">
        <v>29</v>
      </c>
      <c r="F27" s="18"/>
    </row>
    <row r="28" spans="2:6" ht="2.25" customHeight="1" thickBot="1">
      <c r="B28" s="8"/>
      <c r="F28" s="18"/>
    </row>
    <row r="29" spans="2:7" ht="30" customHeight="1">
      <c r="B29" s="52" t="s">
        <v>11</v>
      </c>
      <c r="C29" s="31" t="s">
        <v>7</v>
      </c>
      <c r="D29" s="29" t="s">
        <v>8</v>
      </c>
      <c r="E29" s="28" t="s">
        <v>9</v>
      </c>
      <c r="F29" s="30" t="s">
        <v>12</v>
      </c>
      <c r="G29" s="34" t="s">
        <v>10</v>
      </c>
    </row>
    <row r="30" spans="2:7" ht="33.75" customHeight="1">
      <c r="B30" s="53" t="s">
        <v>43</v>
      </c>
      <c r="C30" s="54" t="s">
        <v>45</v>
      </c>
      <c r="D30" s="55">
        <v>38</v>
      </c>
      <c r="E30" s="56">
        <v>10013</v>
      </c>
      <c r="F30" s="57">
        <v>444</v>
      </c>
      <c r="G30" s="58">
        <f>E30/D30</f>
        <v>263.5</v>
      </c>
    </row>
    <row r="31" spans="2:7" ht="33.75" customHeight="1">
      <c r="B31" s="53" t="s">
        <v>33</v>
      </c>
      <c r="C31" s="59" t="s">
        <v>34</v>
      </c>
      <c r="D31" s="60">
        <v>38</v>
      </c>
      <c r="E31" s="61">
        <v>22762</v>
      </c>
      <c r="F31" s="62">
        <v>1044</v>
      </c>
      <c r="G31" s="58">
        <f>E31/D31</f>
        <v>599</v>
      </c>
    </row>
    <row r="32" spans="2:7" ht="33.75" customHeight="1">
      <c r="B32" s="53" t="s">
        <v>35</v>
      </c>
      <c r="C32" s="63" t="s">
        <v>36</v>
      </c>
      <c r="D32" s="60">
        <v>50</v>
      </c>
      <c r="E32" s="64">
        <v>23347</v>
      </c>
      <c r="F32" s="57">
        <v>976</v>
      </c>
      <c r="G32" s="58">
        <f>E32/D32</f>
        <v>466.94</v>
      </c>
    </row>
    <row r="33" spans="2:7" ht="33.75" customHeight="1">
      <c r="B33" s="53" t="s">
        <v>37</v>
      </c>
      <c r="C33" s="65" t="s">
        <v>44</v>
      </c>
      <c r="D33" s="60">
        <v>52</v>
      </c>
      <c r="E33" s="64">
        <v>8948</v>
      </c>
      <c r="F33" s="57">
        <v>325</v>
      </c>
      <c r="G33" s="58">
        <f>E33/D33</f>
        <v>172.07692307692307</v>
      </c>
    </row>
    <row r="34" spans="2:7" ht="33.75" customHeight="1">
      <c r="B34" s="66" t="s">
        <v>38</v>
      </c>
      <c r="C34" s="63" t="s">
        <v>46</v>
      </c>
      <c r="D34" s="60">
        <v>38</v>
      </c>
      <c r="E34" s="64">
        <v>3019</v>
      </c>
      <c r="F34" s="57">
        <v>198</v>
      </c>
      <c r="G34" s="58">
        <f>E34/D34</f>
        <v>79.44736842105263</v>
      </c>
    </row>
    <row r="35" spans="2:7" ht="4.5" customHeight="1" thickBot="1">
      <c r="B35" s="41"/>
      <c r="C35" s="42"/>
      <c r="D35" s="43"/>
      <c r="E35" s="44"/>
      <c r="F35" s="44"/>
      <c r="G35" s="38"/>
    </row>
    <row r="36" ht="2.25" customHeight="1">
      <c r="F36" s="19"/>
    </row>
    <row r="37" spans="2:6" ht="14.25">
      <c r="B37" s="32" t="s">
        <v>14</v>
      </c>
      <c r="C37" s="40"/>
      <c r="F37" s="19"/>
    </row>
    <row r="38" spans="2:6" ht="13.5">
      <c r="B38" s="1" t="s">
        <v>39</v>
      </c>
      <c r="F38" s="19"/>
    </row>
    <row r="39" spans="2:6" ht="13.5">
      <c r="B39" s="1" t="s">
        <v>40</v>
      </c>
      <c r="F39" s="19"/>
    </row>
    <row r="40" spans="2:6" ht="13.5">
      <c r="B40" s="1" t="s">
        <v>41</v>
      </c>
      <c r="F40" s="19"/>
    </row>
    <row r="41" spans="2:6" ht="13.5">
      <c r="B41" s="1" t="s">
        <v>42</v>
      </c>
      <c r="F41" s="19"/>
    </row>
    <row r="42" ht="13.5">
      <c r="F42" s="19"/>
    </row>
    <row r="43" ht="13.5">
      <c r="F43" s="19"/>
    </row>
    <row r="44" ht="13.5">
      <c r="F44" s="19"/>
    </row>
    <row r="45" ht="13.5">
      <c r="F45" s="19"/>
    </row>
    <row r="46" ht="13.5">
      <c r="F46" s="19"/>
    </row>
    <row r="47" ht="13.5">
      <c r="F47" s="19"/>
    </row>
    <row r="48" ht="13.5">
      <c r="F48" s="19"/>
    </row>
  </sheetData>
  <sheetProtection/>
  <mergeCells count="1">
    <mergeCell ref="B1:G1"/>
  </mergeCells>
  <printOptions/>
  <pageMargins left="0.75" right="0.75" top="1" bottom="1" header="0.512" footer="0.512"/>
  <pageSetup horizontalDpi="300" verticalDpi="300" orientation="portrait" paperSize="9" scale="95" r:id="rId1"/>
  <ignoredErrors>
    <ignoredError sqref="E5:E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智彦</dc:creator>
  <cp:keywords/>
  <dc:description/>
  <cp:lastModifiedBy>Administrator</cp:lastModifiedBy>
  <cp:lastPrinted>2023-01-10T01:08:32Z</cp:lastPrinted>
  <dcterms:created xsi:type="dcterms:W3CDTF">1997-08-04T06:46:33Z</dcterms:created>
  <dcterms:modified xsi:type="dcterms:W3CDTF">2023-05-18T07:05:25Z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14472</vt:lpwstr>
  </property>
  <property fmtid="{D5CDD505-2E9C-101B-9397-08002B2CF9AE}" pid="3" name="NXPowerLiteSettings">
    <vt:lpwstr>C74006B004C800</vt:lpwstr>
  </property>
  <property fmtid="{D5CDD505-2E9C-101B-9397-08002B2CF9AE}" pid="4" name="NXPowerLiteVersion">
    <vt:lpwstr>S6.2.11</vt:lpwstr>
  </property>
</Properties>
</file>